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80" windowHeight="9855" activeTab="1"/>
  </bookViews>
  <sheets>
    <sheet name="Lotto 3" sheetId="1" r:id="rId1"/>
    <sheet name="Lotto 4" sheetId="2" r:id="rId2"/>
    <sheet name="Lotto 6" sheetId="3" r:id="rId3"/>
  </sheets>
  <definedNames/>
  <calcPr fullCalcOnLoad="1"/>
</workbook>
</file>

<file path=xl/sharedStrings.xml><?xml version="1.0" encoding="utf-8"?>
<sst xmlns="http://schemas.openxmlformats.org/spreadsheetml/2006/main" count="86" uniqueCount="34">
  <si>
    <t>Imprese offerenti</t>
  </si>
  <si>
    <t>Offerte anomale</t>
  </si>
  <si>
    <t>Ribasso percentuale offerto</t>
  </si>
  <si>
    <t>Punteggio offerta tecnica</t>
  </si>
  <si>
    <t>Punteggio complessivo</t>
  </si>
  <si>
    <t>Il Presidente di gara</t>
  </si>
  <si>
    <t>Base d'appalto</t>
  </si>
  <si>
    <t>Importo ribassabile</t>
  </si>
  <si>
    <t>Punteggio offerta economica</t>
  </si>
  <si>
    <t>Prezzo ribassato offerto</t>
  </si>
  <si>
    <t>Subappalto</t>
  </si>
  <si>
    <t>no</t>
  </si>
  <si>
    <t>Importo di aggiudicazione</t>
  </si>
  <si>
    <t>Importo di contratto</t>
  </si>
  <si>
    <t>Alfredo Guerri S.r.l.</t>
  </si>
  <si>
    <t>Aggiudicataria</t>
  </si>
  <si>
    <t>se uguale o superiore a 32 pt per il prezzo e 48 punti per la qualità</t>
  </si>
  <si>
    <t>allega giustificazioni</t>
  </si>
  <si>
    <t>Punteggio ricalcolato con due decimali</t>
  </si>
  <si>
    <t>Importo di contratto (al netto degli oneri fiscali)</t>
  </si>
  <si>
    <t>Seduta pubblica del 27.06.2008</t>
  </si>
  <si>
    <t>Lotto n. 3</t>
  </si>
  <si>
    <t>Lotto n. 4</t>
  </si>
  <si>
    <t>Lotto n. 6</t>
  </si>
  <si>
    <t>Lamm S.p.A.</t>
  </si>
  <si>
    <t>Ares Line S.r.l.</t>
  </si>
  <si>
    <t>Habitat Ufficio S.r.l.</t>
  </si>
  <si>
    <t>f.to Dott. Aldo Degasperi</t>
  </si>
  <si>
    <t xml:space="preserve">Punteggio ricalcolato con due  decimali </t>
  </si>
  <si>
    <t>Ikon S.r.l.</t>
  </si>
  <si>
    <t>Lombarda S.r.l.</t>
  </si>
  <si>
    <t>Apogeo S.r.l.</t>
  </si>
  <si>
    <t>trasporto facchinaggio e montaggio</t>
  </si>
  <si>
    <t>installazione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</si>
</sst>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#,##0.000"/>
    <numFmt numFmtId="167" formatCode="0.00000000"/>
    <numFmt numFmtId="168" formatCode="#,##0.0000"/>
    <numFmt numFmtId="169" formatCode="#,##0.00;[Red]#,##0.00"/>
  </numFmts>
  <fonts count="10">
    <font>
      <sz val="10"/>
      <name val="Arial"/>
      <family val="0"/>
    </font>
    <font>
      <b/>
      <sz val="11"/>
      <name val="Arial"/>
      <family val="2"/>
    </font>
    <font>
      <b/>
      <sz val="12"/>
      <name val="Arial Narrow"/>
      <family val="2"/>
    </font>
    <font>
      <b/>
      <sz val="10"/>
      <name val="Arial"/>
      <family val="2"/>
    </font>
    <font>
      <b/>
      <sz val="11"/>
      <name val="Arial Narrow"/>
      <family val="2"/>
    </font>
    <font>
      <b/>
      <sz val="13"/>
      <name val="Arial"/>
      <family val="2"/>
    </font>
    <font>
      <sz val="1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center" wrapText="1"/>
    </xf>
    <xf numFmtId="167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center"/>
    </xf>
    <xf numFmtId="4" fontId="5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" fontId="3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0" fontId="1" fillId="2" borderId="0" xfId="0" applyFont="1" applyFill="1" applyAlignment="1">
      <alignment/>
    </xf>
    <xf numFmtId="164" fontId="8" fillId="0" borderId="0" xfId="0" applyNumberFormat="1" applyFont="1" applyAlignment="1">
      <alignment/>
    </xf>
    <xf numFmtId="166" fontId="8" fillId="0" borderId="0" xfId="0" applyNumberFormat="1" applyFont="1" applyAlignment="1">
      <alignment/>
    </xf>
    <xf numFmtId="4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4" fontId="0" fillId="0" borderId="0" xfId="0" applyNumberFormat="1" applyFill="1" applyAlignment="1">
      <alignment/>
    </xf>
    <xf numFmtId="167" fontId="0" fillId="0" borderId="0" xfId="0" applyNumberFormat="1" applyFill="1" applyAlignment="1">
      <alignment/>
    </xf>
    <xf numFmtId="166" fontId="3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3" borderId="0" xfId="0" applyFont="1" applyFill="1" applyAlignment="1">
      <alignment horizontal="left"/>
    </xf>
    <xf numFmtId="4" fontId="3" fillId="0" borderId="0" xfId="0" applyNumberFormat="1" applyFont="1" applyFill="1" applyAlignment="1">
      <alignment horizontal="center"/>
    </xf>
    <xf numFmtId="4" fontId="0" fillId="0" borderId="0" xfId="0" applyNumberFormat="1" applyAlignment="1">
      <alignment horizontal="center"/>
    </xf>
    <xf numFmtId="164" fontId="0" fillId="0" borderId="0" xfId="0" applyNumberFormat="1" applyFill="1" applyAlignment="1">
      <alignment horizontal="center" wrapText="1"/>
    </xf>
    <xf numFmtId="165" fontId="0" fillId="0" borderId="0" xfId="0" applyNumberFormat="1" applyFont="1" applyAlignment="1">
      <alignment horizontal="center" wrapText="1"/>
    </xf>
    <xf numFmtId="168" fontId="3" fillId="0" borderId="0" xfId="0" applyNumberFormat="1" applyFont="1" applyAlignment="1">
      <alignment horizontal="center"/>
    </xf>
    <xf numFmtId="169" fontId="3" fillId="0" borderId="0" xfId="0" applyNumberFormat="1" applyFont="1" applyFill="1" applyAlignment="1">
      <alignment horizontal="center"/>
    </xf>
    <xf numFmtId="169" fontId="3" fillId="0" borderId="0" xfId="0" applyNumberFormat="1" applyFont="1" applyAlignment="1">
      <alignment horizontal="center"/>
    </xf>
    <xf numFmtId="164" fontId="8" fillId="0" borderId="0" xfId="0" applyNumberFormat="1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2" fontId="3" fillId="0" borderId="0" xfId="0" applyNumberFormat="1" applyFont="1" applyFill="1" applyAlignment="1">
      <alignment horizontal="center"/>
    </xf>
    <xf numFmtId="164" fontId="0" fillId="0" borderId="0" xfId="0" applyNumberForma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9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zoomScale="75" zoomScaleNormal="75" workbookViewId="0" topLeftCell="A1">
      <selection activeCell="D29" sqref="D29"/>
    </sheetView>
  </sheetViews>
  <sheetFormatPr defaultColWidth="9.140625" defaultRowHeight="12.75"/>
  <cols>
    <col min="1" max="1" width="49.00390625" style="0" customWidth="1"/>
    <col min="2" max="2" width="26.421875" style="1" customWidth="1"/>
    <col min="3" max="3" width="16.28125" style="0" customWidth="1"/>
    <col min="4" max="4" width="11.8515625" style="0" customWidth="1"/>
    <col min="5" max="5" width="21.421875" style="0" customWidth="1"/>
    <col min="6" max="6" width="9.421875" style="0" customWidth="1"/>
    <col min="7" max="7" width="10.7109375" style="0" customWidth="1"/>
    <col min="8" max="8" width="14.421875" style="0" customWidth="1"/>
    <col min="9" max="9" width="13.00390625" style="0" customWidth="1"/>
    <col min="11" max="11" width="4.421875" style="0" customWidth="1"/>
  </cols>
  <sheetData>
    <row r="1" spans="1:2" s="12" customFormat="1" ht="16.5">
      <c r="A1" s="11" t="s">
        <v>20</v>
      </c>
      <c r="B1" s="14" t="s">
        <v>21</v>
      </c>
    </row>
    <row r="3" spans="1:9" s="6" customFormat="1" ht="15.75">
      <c r="A3" s="51" t="s">
        <v>0</v>
      </c>
      <c r="B3" s="50" t="s">
        <v>9</v>
      </c>
      <c r="C3" s="52" t="s">
        <v>2</v>
      </c>
      <c r="D3" s="48" t="s">
        <v>10</v>
      </c>
      <c r="E3" s="49" t="s">
        <v>8</v>
      </c>
      <c r="F3" s="53" t="s">
        <v>18</v>
      </c>
      <c r="G3" s="48" t="s">
        <v>1</v>
      </c>
      <c r="H3" s="48" t="s">
        <v>3</v>
      </c>
      <c r="I3" s="48" t="s">
        <v>4</v>
      </c>
    </row>
    <row r="4" spans="1:9" s="6" customFormat="1" ht="31.5" customHeight="1">
      <c r="A4" s="51"/>
      <c r="B4" s="50"/>
      <c r="C4" s="52"/>
      <c r="D4" s="48"/>
      <c r="E4" s="49"/>
      <c r="F4" s="53"/>
      <c r="G4" s="48"/>
      <c r="H4" s="48"/>
      <c r="I4" s="48"/>
    </row>
    <row r="5" spans="1:9" s="6" customFormat="1" ht="29.25" customHeight="1">
      <c r="A5" s="4"/>
      <c r="B5" s="5"/>
      <c r="C5" s="9"/>
      <c r="D5" s="9"/>
      <c r="F5" s="54"/>
      <c r="G5" s="9" t="s">
        <v>16</v>
      </c>
      <c r="H5" s="9"/>
      <c r="I5" s="9"/>
    </row>
    <row r="6" spans="1:9" s="6" customFormat="1" ht="15.75">
      <c r="A6" s="4" t="s">
        <v>6</v>
      </c>
      <c r="B6" s="5">
        <v>113000</v>
      </c>
      <c r="C6" s="9"/>
      <c r="D6" s="9"/>
      <c r="H6" s="9"/>
      <c r="I6" s="9"/>
    </row>
    <row r="7" spans="1:9" s="6" customFormat="1" ht="15.75">
      <c r="A7" s="4" t="s">
        <v>7</v>
      </c>
      <c r="B7" s="5">
        <v>112000</v>
      </c>
      <c r="C7" s="9"/>
      <c r="D7" s="9"/>
      <c r="H7" s="9"/>
      <c r="I7" s="9"/>
    </row>
    <row r="8" spans="1:9" s="6" customFormat="1" ht="15.75">
      <c r="A8" s="4"/>
      <c r="B8" s="5"/>
      <c r="C8" s="9"/>
      <c r="D8" s="9"/>
      <c r="H8" s="9"/>
      <c r="I8" s="9"/>
    </row>
    <row r="9" spans="1:10" s="33" customFormat="1" ht="15">
      <c r="A9" s="28" t="s">
        <v>24</v>
      </c>
      <c r="B9" s="29">
        <v>85081.9</v>
      </c>
      <c r="C9" s="30">
        <f>-(B9/B7*100-100)</f>
        <v>24.03401785714287</v>
      </c>
      <c r="D9" s="37" t="s">
        <v>11</v>
      </c>
      <c r="E9" s="39">
        <v>40</v>
      </c>
      <c r="F9" s="17">
        <v>40</v>
      </c>
      <c r="G9" s="32" t="s">
        <v>11</v>
      </c>
      <c r="H9" s="35">
        <v>25.38</v>
      </c>
      <c r="I9" s="35">
        <f>F9+H9</f>
        <v>65.38</v>
      </c>
      <c r="J9" s="33" t="s">
        <v>17</v>
      </c>
    </row>
    <row r="10" spans="1:10" ht="15">
      <c r="A10" s="2" t="s">
        <v>25</v>
      </c>
      <c r="B10" s="1">
        <v>95118.93</v>
      </c>
      <c r="C10" s="10">
        <f>-(B10/B7*100-100)</f>
        <v>15.072383928571426</v>
      </c>
      <c r="D10" s="15" t="s">
        <v>11</v>
      </c>
      <c r="E10" s="39">
        <f>B9/B10*40</f>
        <v>35.77916614495138</v>
      </c>
      <c r="F10" s="17">
        <v>35.77</v>
      </c>
      <c r="G10" s="16" t="s">
        <v>11</v>
      </c>
      <c r="H10" s="13">
        <v>36.44</v>
      </c>
      <c r="I10" s="35">
        <f>F10+H10</f>
        <v>72.21000000000001</v>
      </c>
      <c r="J10" t="s">
        <v>17</v>
      </c>
    </row>
    <row r="11" spans="1:10" ht="15">
      <c r="A11" s="2" t="s">
        <v>26</v>
      </c>
      <c r="B11" s="1">
        <v>88911.99</v>
      </c>
      <c r="C11" s="10">
        <f>-(B11/B7*100-100)</f>
        <v>20.614294642857132</v>
      </c>
      <c r="D11" s="38" t="s">
        <v>11</v>
      </c>
      <c r="E11" s="39">
        <f>B9/B11*40</f>
        <v>38.2769073102514</v>
      </c>
      <c r="F11" s="17">
        <v>38.27</v>
      </c>
      <c r="G11" s="16" t="s">
        <v>11</v>
      </c>
      <c r="H11" s="13">
        <v>33.25</v>
      </c>
      <c r="I11" s="35">
        <f>F11+H11</f>
        <v>71.52000000000001</v>
      </c>
      <c r="J11" t="s">
        <v>17</v>
      </c>
    </row>
    <row r="12" spans="1:9" ht="15">
      <c r="A12" s="2"/>
      <c r="D12" s="3"/>
      <c r="E12" s="7"/>
      <c r="F12" s="7"/>
      <c r="I12" s="7"/>
    </row>
    <row r="13" spans="1:9" ht="15">
      <c r="A13" s="26"/>
      <c r="B13" s="17"/>
      <c r="C13" s="13"/>
      <c r="D13" s="36"/>
      <c r="E13" s="24"/>
      <c r="F13" s="7"/>
      <c r="I13" s="7"/>
    </row>
    <row r="14" spans="1:9" ht="15">
      <c r="A14" s="44" t="s">
        <v>15</v>
      </c>
      <c r="B14" s="23" t="s">
        <v>25</v>
      </c>
      <c r="C14" s="13"/>
      <c r="D14" s="27"/>
      <c r="F14" s="22"/>
      <c r="I14" s="7"/>
    </row>
    <row r="15" spans="1:6" ht="15">
      <c r="A15" s="45" t="s">
        <v>12</v>
      </c>
      <c r="B15" s="17">
        <v>95118.93</v>
      </c>
      <c r="D15" s="3"/>
      <c r="F15" s="24"/>
    </row>
    <row r="16" spans="1:6" ht="30">
      <c r="A16" s="43" t="s">
        <v>19</v>
      </c>
      <c r="B16" s="17">
        <v>96118.93</v>
      </c>
      <c r="D16" s="3"/>
      <c r="F16" s="21"/>
    </row>
    <row r="17" spans="1:6" ht="15">
      <c r="A17" s="2"/>
      <c r="D17" s="3"/>
      <c r="F17" s="25"/>
    </row>
    <row r="18" spans="1:6" ht="15">
      <c r="A18" s="2" t="s">
        <v>5</v>
      </c>
      <c r="D18" s="3"/>
      <c r="F18" s="25"/>
    </row>
    <row r="19" spans="1:6" ht="15">
      <c r="A19" s="2" t="s">
        <v>27</v>
      </c>
      <c r="D19" s="3"/>
      <c r="F19" s="25"/>
    </row>
    <row r="20" ht="12.75">
      <c r="F20" s="25"/>
    </row>
    <row r="21" ht="12.75">
      <c r="F21" s="25"/>
    </row>
    <row r="22" ht="12.75">
      <c r="F22" s="25"/>
    </row>
    <row r="23" ht="12.75">
      <c r="F23" s="24"/>
    </row>
    <row r="24" ht="12.75">
      <c r="F24" s="24"/>
    </row>
    <row r="25" spans="6:9" ht="12.75">
      <c r="F25" s="22"/>
      <c r="I25" s="7"/>
    </row>
    <row r="26" ht="12.75">
      <c r="F26" s="24"/>
    </row>
    <row r="27" ht="12.75">
      <c r="F27" s="21"/>
    </row>
    <row r="28" ht="12.75">
      <c r="F28" s="25"/>
    </row>
    <row r="29" ht="12.75">
      <c r="F29" s="25"/>
    </row>
    <row r="30" ht="12.75">
      <c r="F30" s="25"/>
    </row>
    <row r="31" ht="12.75">
      <c r="F31" s="25"/>
    </row>
    <row r="32" ht="12.75">
      <c r="F32" s="25"/>
    </row>
    <row r="33" ht="12.75">
      <c r="F33" s="25"/>
    </row>
    <row r="34" ht="12.75">
      <c r="F34" s="24"/>
    </row>
    <row r="35" ht="12.75">
      <c r="F35" s="24"/>
    </row>
    <row r="36" spans="6:9" ht="12.75">
      <c r="F36" s="22"/>
      <c r="I36" s="7"/>
    </row>
    <row r="37" ht="12.75">
      <c r="F37" s="24"/>
    </row>
    <row r="38" ht="12.75">
      <c r="F38" s="21"/>
    </row>
    <row r="39" ht="12.75">
      <c r="F39" s="25"/>
    </row>
    <row r="40" ht="12.75">
      <c r="F40" s="25"/>
    </row>
    <row r="41" ht="12.75">
      <c r="F41" s="25"/>
    </row>
    <row r="42" ht="12.75">
      <c r="F42" s="25"/>
    </row>
    <row r="43" ht="12.75">
      <c r="F43" s="25"/>
    </row>
    <row r="44" ht="12.75">
      <c r="F44" s="25"/>
    </row>
    <row r="45" ht="12.75">
      <c r="F45" s="24"/>
    </row>
    <row r="47" ht="12.75">
      <c r="F47" s="24"/>
    </row>
    <row r="48" spans="6:9" ht="12.75">
      <c r="F48" s="22"/>
      <c r="I48" s="7"/>
    </row>
    <row r="49" ht="12.75">
      <c r="F49" s="24"/>
    </row>
    <row r="50" ht="12.75">
      <c r="F50" s="21"/>
    </row>
    <row r="51" ht="12.75">
      <c r="F51" s="25"/>
    </row>
    <row r="52" ht="12.75">
      <c r="F52" s="25"/>
    </row>
    <row r="53" ht="12.75">
      <c r="F53" s="25"/>
    </row>
    <row r="54" ht="12.75">
      <c r="F54" s="25"/>
    </row>
    <row r="55" ht="12.75">
      <c r="F55" s="25"/>
    </row>
    <row r="56" ht="12.75">
      <c r="F56" s="25"/>
    </row>
    <row r="57" ht="12.75">
      <c r="F57" s="24"/>
    </row>
    <row r="59" ht="12.75">
      <c r="F59" s="24"/>
    </row>
    <row r="60" spans="6:9" ht="12.75">
      <c r="F60" s="22"/>
      <c r="I60" s="7"/>
    </row>
    <row r="61" ht="12.75">
      <c r="F61" s="24"/>
    </row>
  </sheetData>
  <mergeCells count="9">
    <mergeCell ref="A3:A4"/>
    <mergeCell ref="G3:G4"/>
    <mergeCell ref="D3:D4"/>
    <mergeCell ref="C3:C4"/>
    <mergeCell ref="F3:F5"/>
    <mergeCell ref="H3:H4"/>
    <mergeCell ref="I3:I4"/>
    <mergeCell ref="E3:E4"/>
    <mergeCell ref="B3:B4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75" zoomScaleNormal="75" workbookViewId="0" topLeftCell="A1">
      <selection activeCell="B16" sqref="B16"/>
    </sheetView>
  </sheetViews>
  <sheetFormatPr defaultColWidth="9.140625" defaultRowHeight="12.75"/>
  <cols>
    <col min="1" max="1" width="57.57421875" style="0" customWidth="1"/>
    <col min="2" max="2" width="23.8515625" style="1" customWidth="1"/>
    <col min="3" max="3" width="17.421875" style="0" customWidth="1"/>
    <col min="4" max="4" width="11.57421875" style="0" customWidth="1"/>
    <col min="5" max="5" width="18.00390625" style="0" customWidth="1"/>
    <col min="6" max="6" width="13.8515625" style="0" customWidth="1"/>
    <col min="7" max="7" width="9.7109375" style="0" customWidth="1"/>
    <col min="8" max="9" width="12.28125" style="0" customWidth="1"/>
    <col min="11" max="11" width="7.421875" style="0" customWidth="1"/>
  </cols>
  <sheetData>
    <row r="1" spans="1:7" s="12" customFormat="1" ht="16.5">
      <c r="A1" s="11" t="s">
        <v>20</v>
      </c>
      <c r="B1" s="14" t="s">
        <v>22</v>
      </c>
      <c r="G1" s="48" t="s">
        <v>1</v>
      </c>
    </row>
    <row r="2" ht="12.75">
      <c r="G2" s="55"/>
    </row>
    <row r="3" spans="1:9" s="6" customFormat="1" ht="15.75" customHeight="1">
      <c r="A3" s="51" t="s">
        <v>0</v>
      </c>
      <c r="B3" s="50" t="s">
        <v>9</v>
      </c>
      <c r="C3" s="52" t="s">
        <v>2</v>
      </c>
      <c r="D3" s="48" t="s">
        <v>10</v>
      </c>
      <c r="E3" s="49" t="s">
        <v>8</v>
      </c>
      <c r="F3" s="49" t="s">
        <v>28</v>
      </c>
      <c r="G3" s="55"/>
      <c r="H3" s="48" t="s">
        <v>3</v>
      </c>
      <c r="I3" s="48" t="s">
        <v>4</v>
      </c>
    </row>
    <row r="4" spans="1:9" s="6" customFormat="1" ht="31.5" customHeight="1">
      <c r="A4" s="51"/>
      <c r="B4" s="50"/>
      <c r="C4" s="52"/>
      <c r="D4" s="48"/>
      <c r="E4" s="49"/>
      <c r="F4" s="56"/>
      <c r="G4" s="55"/>
      <c r="H4" s="48"/>
      <c r="I4" s="48"/>
    </row>
    <row r="5" spans="1:9" s="6" customFormat="1" ht="29.25" customHeight="1">
      <c r="A5" s="4"/>
      <c r="B5" s="5"/>
      <c r="C5" s="9"/>
      <c r="D5" s="9"/>
      <c r="F5" s="56"/>
      <c r="G5" s="55"/>
      <c r="H5" s="9"/>
      <c r="I5" s="9"/>
    </row>
    <row r="6" spans="1:9" s="6" customFormat="1" ht="15.75">
      <c r="A6" s="4" t="s">
        <v>6</v>
      </c>
      <c r="B6" s="5">
        <v>132000</v>
      </c>
      <c r="C6" s="9"/>
      <c r="D6" s="9"/>
      <c r="H6" s="9"/>
      <c r="I6" s="9"/>
    </row>
    <row r="7" spans="1:9" s="6" customFormat="1" ht="15.75">
      <c r="A7" s="4" t="s">
        <v>7</v>
      </c>
      <c r="B7" s="5">
        <v>130800</v>
      </c>
      <c r="C7" s="9"/>
      <c r="D7" s="9"/>
      <c r="H7" s="9"/>
      <c r="I7" s="9"/>
    </row>
    <row r="8" spans="1:9" s="6" customFormat="1" ht="15.75">
      <c r="A8" s="4"/>
      <c r="B8" s="5"/>
      <c r="C8" s="9"/>
      <c r="D8" s="9"/>
      <c r="H8" s="9"/>
      <c r="I8" s="9"/>
    </row>
    <row r="9" spans="1:10" s="33" customFormat="1" ht="15">
      <c r="A9" s="28" t="s">
        <v>26</v>
      </c>
      <c r="B9" s="35">
        <v>129866.18</v>
      </c>
      <c r="C9" s="30">
        <v>0.714</v>
      </c>
      <c r="D9" s="42"/>
      <c r="E9" s="31">
        <f>40*B10/B9</f>
        <v>38.44194385328036</v>
      </c>
      <c r="F9" s="40">
        <v>38.44</v>
      </c>
      <c r="G9" s="32" t="s">
        <v>11</v>
      </c>
      <c r="H9" s="35">
        <v>38.7</v>
      </c>
      <c r="I9" s="35">
        <f>F9+H9</f>
        <v>77.14</v>
      </c>
      <c r="J9" s="33" t="s">
        <v>17</v>
      </c>
    </row>
    <row r="10" spans="1:10" ht="39">
      <c r="A10" s="2" t="s">
        <v>14</v>
      </c>
      <c r="B10" s="17">
        <v>124807.71</v>
      </c>
      <c r="C10" s="10">
        <v>4.58</v>
      </c>
      <c r="D10" s="47" t="s">
        <v>32</v>
      </c>
      <c r="E10" s="19">
        <v>40</v>
      </c>
      <c r="F10" s="41">
        <v>40</v>
      </c>
      <c r="G10" s="16" t="s">
        <v>11</v>
      </c>
      <c r="H10" s="17">
        <v>40.7</v>
      </c>
      <c r="I10" s="35">
        <f>F10+H10</f>
        <v>80.7</v>
      </c>
      <c r="J10" t="s">
        <v>17</v>
      </c>
    </row>
    <row r="11" spans="1:9" ht="15">
      <c r="A11" s="2"/>
      <c r="C11" s="10"/>
      <c r="D11" s="18"/>
      <c r="E11" s="19"/>
      <c r="F11" s="19"/>
      <c r="G11" s="16"/>
      <c r="H11" s="13"/>
      <c r="I11" s="19"/>
    </row>
    <row r="12" spans="1:9" ht="15">
      <c r="A12" s="2"/>
      <c r="C12" s="10"/>
      <c r="D12" s="18"/>
      <c r="E12" s="19"/>
      <c r="F12" s="19"/>
      <c r="G12" s="16"/>
      <c r="H12" s="13"/>
      <c r="I12" s="19"/>
    </row>
    <row r="13" spans="1:9" ht="15">
      <c r="A13" s="26"/>
      <c r="B13" s="17"/>
      <c r="C13" s="13"/>
      <c r="D13" s="16"/>
      <c r="E13" s="24"/>
      <c r="F13" s="19"/>
      <c r="G13" s="16"/>
      <c r="H13" s="13"/>
      <c r="I13" s="19"/>
    </row>
    <row r="14" spans="1:9" ht="15">
      <c r="A14" s="34" t="s">
        <v>15</v>
      </c>
      <c r="B14" s="17" t="s">
        <v>14</v>
      </c>
      <c r="C14" s="13"/>
      <c r="D14" s="27"/>
      <c r="F14" s="7"/>
      <c r="I14" s="7"/>
    </row>
    <row r="15" spans="1:9" ht="15" customHeight="1">
      <c r="A15" s="20" t="s">
        <v>12</v>
      </c>
      <c r="B15" s="17">
        <v>124807.71</v>
      </c>
      <c r="D15" s="3"/>
      <c r="F15" s="22"/>
      <c r="I15" s="7"/>
    </row>
    <row r="16" spans="1:6" ht="15">
      <c r="A16" s="20" t="s">
        <v>13</v>
      </c>
      <c r="B16" s="17">
        <v>126007.71</v>
      </c>
      <c r="D16" s="3"/>
      <c r="F16" s="24"/>
    </row>
    <row r="17" spans="1:6" ht="15">
      <c r="A17" s="2"/>
      <c r="D17" s="3"/>
      <c r="F17" s="21"/>
    </row>
    <row r="18" spans="1:6" ht="15">
      <c r="A18" s="2" t="s">
        <v>5</v>
      </c>
      <c r="D18" s="3"/>
      <c r="F18" s="25"/>
    </row>
    <row r="19" spans="1:6" ht="15">
      <c r="A19" s="2" t="s">
        <v>27</v>
      </c>
      <c r="D19" s="3"/>
      <c r="F19" s="24"/>
    </row>
    <row r="20" spans="1:6" ht="15">
      <c r="A20" s="2"/>
      <c r="D20" s="3"/>
      <c r="F20" s="24"/>
    </row>
    <row r="21" spans="1:9" ht="15" customHeight="1">
      <c r="A21" s="2"/>
      <c r="D21" s="3"/>
      <c r="F21" s="22"/>
      <c r="I21" s="7"/>
    </row>
    <row r="22" spans="1:6" ht="15">
      <c r="A22" s="2"/>
      <c r="D22" s="3"/>
      <c r="F22" s="24"/>
    </row>
    <row r="23" spans="1:6" ht="15">
      <c r="A23" s="2"/>
      <c r="D23" s="3"/>
      <c r="F23" s="21"/>
    </row>
    <row r="24" spans="1:6" ht="15">
      <c r="A24" s="2"/>
      <c r="D24" s="3"/>
      <c r="F24" s="25"/>
    </row>
    <row r="25" spans="1:6" ht="15">
      <c r="A25" s="2"/>
      <c r="D25" s="3"/>
      <c r="F25" s="24"/>
    </row>
    <row r="26" spans="1:6" ht="15">
      <c r="A26" s="2"/>
      <c r="D26" s="3"/>
      <c r="F26" s="24"/>
    </row>
    <row r="27" spans="1:6" ht="15">
      <c r="A27" s="2"/>
      <c r="D27" s="3"/>
      <c r="F27" s="24"/>
    </row>
    <row r="28" spans="1:6" ht="15">
      <c r="A28" s="2"/>
      <c r="D28" s="3"/>
      <c r="F28" s="24"/>
    </row>
    <row r="29" spans="1:6" ht="15">
      <c r="A29" s="2"/>
      <c r="D29" s="3"/>
      <c r="F29" s="24"/>
    </row>
    <row r="30" spans="1:6" ht="15">
      <c r="A30" s="2"/>
      <c r="D30" s="3"/>
      <c r="F30" s="24"/>
    </row>
    <row r="31" spans="1:6" ht="15">
      <c r="A31" s="2"/>
      <c r="F31" s="24"/>
    </row>
    <row r="32" spans="3:6" ht="12.75">
      <c r="C32" s="8"/>
      <c r="D32" s="1"/>
      <c r="F32" s="24"/>
    </row>
    <row r="33" spans="3:6" ht="12.75">
      <c r="C33" s="1"/>
      <c r="F33" s="24"/>
    </row>
    <row r="34" spans="3:6" ht="12.75">
      <c r="C34" s="1"/>
      <c r="F34" s="24"/>
    </row>
    <row r="35" ht="12.75">
      <c r="F35" s="24"/>
    </row>
    <row r="36" ht="12.75">
      <c r="F36" s="24"/>
    </row>
    <row r="37" ht="12.75">
      <c r="F37" s="24"/>
    </row>
    <row r="38" ht="12.75">
      <c r="F38" s="24"/>
    </row>
    <row r="39" ht="12.75">
      <c r="F39" s="24"/>
    </row>
    <row r="40" ht="12.75">
      <c r="F40" s="24"/>
    </row>
    <row r="41" ht="12.75">
      <c r="F41" s="24"/>
    </row>
    <row r="42" ht="12.75">
      <c r="F42" s="24"/>
    </row>
    <row r="43" ht="12.75">
      <c r="F43" s="24"/>
    </row>
    <row r="44" ht="12.75">
      <c r="F44" s="24"/>
    </row>
    <row r="45" ht="12.75">
      <c r="F45" s="24"/>
    </row>
    <row r="46" ht="12.75">
      <c r="F46" s="24"/>
    </row>
    <row r="47" ht="12.75">
      <c r="F47" s="24"/>
    </row>
    <row r="48" ht="12.75">
      <c r="F48" s="24"/>
    </row>
    <row r="49" ht="12.75">
      <c r="F49" s="24"/>
    </row>
    <row r="50" ht="12.75">
      <c r="F50" s="24"/>
    </row>
    <row r="51" ht="12.75">
      <c r="F51" s="24"/>
    </row>
    <row r="52" ht="12.75">
      <c r="F52" s="24"/>
    </row>
    <row r="53" ht="12.75">
      <c r="F53" s="24"/>
    </row>
    <row r="54" ht="12.75">
      <c r="F54" s="24"/>
    </row>
    <row r="55" ht="12.75">
      <c r="F55" s="24"/>
    </row>
    <row r="56" ht="12.75">
      <c r="F56" s="24"/>
    </row>
    <row r="57" ht="12.75">
      <c r="F57" s="24"/>
    </row>
    <row r="58" ht="12.75">
      <c r="F58" s="24"/>
    </row>
    <row r="59" ht="12.75">
      <c r="F59" s="24"/>
    </row>
    <row r="60" ht="12.75">
      <c r="F60" s="24"/>
    </row>
    <row r="61" ht="12.75">
      <c r="F61" s="24"/>
    </row>
    <row r="62" ht="12.75">
      <c r="F62" s="24"/>
    </row>
    <row r="63" ht="12.75">
      <c r="F63" s="24"/>
    </row>
    <row r="64" ht="12.75">
      <c r="F64" s="24"/>
    </row>
    <row r="65" ht="12.75">
      <c r="F65" s="24"/>
    </row>
    <row r="66" ht="12.75">
      <c r="F66" s="24"/>
    </row>
  </sheetData>
  <mergeCells count="9">
    <mergeCell ref="A3:A4"/>
    <mergeCell ref="C3:C4"/>
    <mergeCell ref="D3:D4"/>
    <mergeCell ref="F3:F5"/>
    <mergeCell ref="H3:H4"/>
    <mergeCell ref="I3:I4"/>
    <mergeCell ref="B3:B4"/>
    <mergeCell ref="E3:E4"/>
    <mergeCell ref="G1:G5"/>
  </mergeCells>
  <printOptions/>
  <pageMargins left="0.75" right="0.75" top="1" bottom="1" header="0.5" footer="0.5"/>
  <pageSetup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zoomScale="75" zoomScaleNormal="75" workbookViewId="0" topLeftCell="A1">
      <selection activeCell="C21" sqref="C21"/>
    </sheetView>
  </sheetViews>
  <sheetFormatPr defaultColWidth="9.140625" defaultRowHeight="12.75"/>
  <cols>
    <col min="1" max="1" width="57.57421875" style="0" customWidth="1"/>
    <col min="2" max="2" width="17.7109375" style="1" customWidth="1"/>
    <col min="3" max="3" width="15.7109375" style="0" customWidth="1"/>
    <col min="4" max="4" width="12.7109375" style="0" customWidth="1"/>
    <col min="5" max="5" width="15.57421875" style="0" customWidth="1"/>
    <col min="6" max="6" width="16.8515625" style="0" customWidth="1"/>
    <col min="7" max="7" width="7.57421875" style="0" customWidth="1"/>
    <col min="8" max="8" width="11.140625" style="0" customWidth="1"/>
    <col min="9" max="9" width="9.421875" style="0" customWidth="1"/>
  </cols>
  <sheetData>
    <row r="1" spans="1:7" s="12" customFormat="1" ht="16.5">
      <c r="A1" s="11" t="s">
        <v>20</v>
      </c>
      <c r="B1" s="14" t="s">
        <v>23</v>
      </c>
      <c r="G1" s="48" t="s">
        <v>1</v>
      </c>
    </row>
    <row r="2" ht="12.75">
      <c r="G2" s="55"/>
    </row>
    <row r="3" spans="1:9" s="6" customFormat="1" ht="15.75" customHeight="1">
      <c r="A3" s="51" t="s">
        <v>0</v>
      </c>
      <c r="B3" s="50" t="s">
        <v>9</v>
      </c>
      <c r="C3" s="52" t="s">
        <v>2</v>
      </c>
      <c r="D3" s="48" t="s">
        <v>10</v>
      </c>
      <c r="E3" s="49" t="s">
        <v>8</v>
      </c>
      <c r="F3" s="49" t="s">
        <v>28</v>
      </c>
      <c r="G3" s="55"/>
      <c r="H3" s="48" t="s">
        <v>3</v>
      </c>
      <c r="I3" s="48" t="s">
        <v>4</v>
      </c>
    </row>
    <row r="4" spans="1:9" s="6" customFormat="1" ht="31.5" customHeight="1">
      <c r="A4" s="51"/>
      <c r="B4" s="50"/>
      <c r="C4" s="52"/>
      <c r="D4" s="48"/>
      <c r="E4" s="49"/>
      <c r="F4" s="56"/>
      <c r="G4" s="55"/>
      <c r="H4" s="48"/>
      <c r="I4" s="48"/>
    </row>
    <row r="5" spans="1:9" s="6" customFormat="1" ht="29.25" customHeight="1">
      <c r="A5" s="4"/>
      <c r="B5" s="5"/>
      <c r="C5" s="9"/>
      <c r="D5" s="9"/>
      <c r="F5" s="56"/>
      <c r="G5" s="55"/>
      <c r="H5" s="9"/>
      <c r="I5" s="9"/>
    </row>
    <row r="6" spans="1:9" s="6" customFormat="1" ht="15.75">
      <c r="A6" s="4" t="s">
        <v>6</v>
      </c>
      <c r="B6" s="5">
        <v>16200</v>
      </c>
      <c r="C6" s="9"/>
      <c r="D6" s="9"/>
      <c r="H6" s="9"/>
      <c r="I6" s="9"/>
    </row>
    <row r="7" spans="1:9" s="6" customFormat="1" ht="15.75">
      <c r="A7" s="4" t="s">
        <v>7</v>
      </c>
      <c r="B7" s="5">
        <v>16050</v>
      </c>
      <c r="C7" s="9"/>
      <c r="D7" s="9"/>
      <c r="H7" s="9"/>
      <c r="I7" s="9"/>
    </row>
    <row r="8" spans="1:9" s="6" customFormat="1" ht="15.75">
      <c r="A8" s="4"/>
      <c r="B8" s="5"/>
      <c r="C8" s="9"/>
      <c r="D8" s="9"/>
      <c r="H8" s="9"/>
      <c r="I8" s="9"/>
    </row>
    <row r="9" spans="1:10" s="33" customFormat="1" ht="15">
      <c r="A9" s="28" t="s">
        <v>29</v>
      </c>
      <c r="B9" s="29">
        <v>15985</v>
      </c>
      <c r="C9" s="30">
        <v>1.34</v>
      </c>
      <c r="D9" s="42"/>
      <c r="E9" s="31">
        <f>40*B11/B9</f>
        <v>35.948701908038785</v>
      </c>
      <c r="F9" s="40">
        <v>35.94</v>
      </c>
      <c r="G9" s="32" t="s">
        <v>11</v>
      </c>
      <c r="H9" s="46">
        <v>39.59</v>
      </c>
      <c r="I9" s="46">
        <f>F9+H9</f>
        <v>75.53</v>
      </c>
      <c r="J9" s="33" t="s">
        <v>17</v>
      </c>
    </row>
    <row r="10" spans="1:9" s="33" customFormat="1" ht="15">
      <c r="A10" s="28" t="s">
        <v>30</v>
      </c>
      <c r="B10" s="29">
        <v>15977.77</v>
      </c>
      <c r="C10" s="30">
        <v>0.45</v>
      </c>
      <c r="D10" s="42"/>
      <c r="E10" s="31">
        <f>40*B11/B10</f>
        <v>35.964968828566185</v>
      </c>
      <c r="F10" s="40">
        <v>35.96</v>
      </c>
      <c r="G10" s="32" t="s">
        <v>11</v>
      </c>
      <c r="H10" s="46">
        <v>45.54</v>
      </c>
      <c r="I10" s="46">
        <f>F10+H10</f>
        <v>81.5</v>
      </c>
    </row>
    <row r="11" spans="1:10" s="33" customFormat="1" ht="15">
      <c r="A11" s="28" t="s">
        <v>31</v>
      </c>
      <c r="B11" s="29">
        <v>14366</v>
      </c>
      <c r="C11" s="30">
        <v>11.32</v>
      </c>
      <c r="D11" s="42" t="s">
        <v>33</v>
      </c>
      <c r="E11" s="31">
        <v>40</v>
      </c>
      <c r="F11" s="40">
        <v>40</v>
      </c>
      <c r="G11" s="32" t="s">
        <v>11</v>
      </c>
      <c r="H11" s="46">
        <v>40.5</v>
      </c>
      <c r="I11" s="46">
        <f>F11+H11</f>
        <v>80.5</v>
      </c>
      <c r="J11" s="33" t="s">
        <v>17</v>
      </c>
    </row>
    <row r="12" spans="1:9" ht="15">
      <c r="A12" s="2"/>
      <c r="C12" s="10"/>
      <c r="D12" s="18"/>
      <c r="E12" s="19"/>
      <c r="F12" s="19"/>
      <c r="G12" s="16"/>
      <c r="H12" s="13"/>
      <c r="I12" s="19"/>
    </row>
    <row r="13" spans="1:6" ht="15">
      <c r="A13" s="26"/>
      <c r="B13" s="17"/>
      <c r="C13" s="13"/>
      <c r="D13" s="16"/>
      <c r="E13" s="24"/>
      <c r="F13" s="24"/>
    </row>
    <row r="14" spans="1:4" ht="15">
      <c r="A14" s="34" t="s">
        <v>15</v>
      </c>
      <c r="B14" s="17" t="s">
        <v>30</v>
      </c>
      <c r="C14" s="13"/>
      <c r="D14" s="27"/>
    </row>
    <row r="15" spans="1:4" ht="15">
      <c r="A15" s="20" t="s">
        <v>12</v>
      </c>
      <c r="B15" s="17">
        <v>15977.77</v>
      </c>
      <c r="D15" s="3"/>
    </row>
    <row r="16" spans="1:4" ht="15">
      <c r="A16" s="20" t="s">
        <v>13</v>
      </c>
      <c r="B16" s="17">
        <f>B15+150</f>
        <v>16127.77</v>
      </c>
      <c r="D16" s="3"/>
    </row>
    <row r="17" spans="1:4" ht="15">
      <c r="A17" s="2"/>
      <c r="D17" s="3"/>
    </row>
    <row r="18" spans="1:4" ht="15">
      <c r="A18" s="2" t="s">
        <v>5</v>
      </c>
      <c r="D18" s="3"/>
    </row>
    <row r="19" spans="1:4" ht="15">
      <c r="A19" s="2" t="s">
        <v>27</v>
      </c>
      <c r="D19" s="3"/>
    </row>
    <row r="20" spans="1:4" ht="15">
      <c r="A20" s="2"/>
      <c r="D20" s="3"/>
    </row>
    <row r="21" spans="1:4" ht="15">
      <c r="A21" s="2"/>
      <c r="D21" s="3"/>
    </row>
    <row r="22" spans="1:4" ht="15">
      <c r="A22" s="2"/>
      <c r="D22" s="3"/>
    </row>
    <row r="23" spans="1:4" ht="15">
      <c r="A23" s="2"/>
      <c r="D23" s="3"/>
    </row>
    <row r="24" spans="1:4" ht="15">
      <c r="A24" s="2"/>
      <c r="D24" s="3"/>
    </row>
    <row r="25" spans="1:4" ht="15">
      <c r="A25" s="2"/>
      <c r="D25" s="3"/>
    </row>
    <row r="26" spans="1:4" ht="15">
      <c r="A26" s="2"/>
      <c r="D26" s="3"/>
    </row>
    <row r="27" spans="1:4" ht="15">
      <c r="A27" s="2"/>
      <c r="D27" s="3"/>
    </row>
    <row r="28" spans="1:4" ht="15">
      <c r="A28" s="2"/>
      <c r="D28" s="3"/>
    </row>
    <row r="29" spans="1:4" ht="15">
      <c r="A29" s="2"/>
      <c r="D29" s="3"/>
    </row>
    <row r="30" spans="1:4" ht="15">
      <c r="A30" s="2"/>
      <c r="D30" s="3"/>
    </row>
    <row r="31" ht="15">
      <c r="A31" s="2"/>
    </row>
    <row r="32" spans="3:4" ht="12.75">
      <c r="C32" s="8"/>
      <c r="D32" s="1"/>
    </row>
    <row r="33" ht="12.75">
      <c r="C33" s="1"/>
    </row>
    <row r="34" ht="12.75">
      <c r="C34" s="1"/>
    </row>
  </sheetData>
  <mergeCells count="9">
    <mergeCell ref="H3:H4"/>
    <mergeCell ref="I3:I4"/>
    <mergeCell ref="G1:G5"/>
    <mergeCell ref="A3:A4"/>
    <mergeCell ref="B3:B4"/>
    <mergeCell ref="C3:C4"/>
    <mergeCell ref="D3:D4"/>
    <mergeCell ref="E3:E4"/>
    <mergeCell ref="F3:F5"/>
  </mergeCells>
  <printOptions/>
  <pageMargins left="0.75" right="0.75" top="1" bottom="1" header="0.5" footer="0.5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IASMA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paolettoa</dc:creator>
  <cp:keywords/>
  <dc:description/>
  <cp:lastModifiedBy>paolettoa</cp:lastModifiedBy>
  <cp:lastPrinted>2008-07-03T12:13:24Z</cp:lastPrinted>
  <dcterms:created xsi:type="dcterms:W3CDTF">2008-01-25T08:53:08Z</dcterms:created>
  <dcterms:modified xsi:type="dcterms:W3CDTF">2008-07-03T12:13:29Z</dcterms:modified>
  <cp:category/>
  <cp:version/>
  <cp:contentType/>
  <cp:contentStatus/>
</cp:coreProperties>
</file>